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Handballkreis Lippe\Abrechnungen Kreis\"/>
    </mc:Choice>
  </mc:AlternateContent>
  <bookViews>
    <workbookView showSheetTabs="0" xWindow="480" yWindow="120" windowWidth="23715" windowHeight="11820"/>
  </bookViews>
  <sheets>
    <sheet name="Tabelle1" sheetId="1" r:id="rId1"/>
  </sheets>
  <definedNames>
    <definedName name="BLZ">Tabelle1!$B$3</definedName>
    <definedName name="IBAN">Tabelle1!$B$5</definedName>
    <definedName name="KNR">Tabelle1!$G$3</definedName>
    <definedName name="KontoNr">Tabelle1!$G$3</definedName>
    <definedName name="Kostenbeifahrer" localSheetId="0">Tabelle1!$J$6</definedName>
    <definedName name="Kostenfahrer" localSheetId="0">Tabelle1!$I$6</definedName>
  </definedNames>
  <calcPr calcId="152511" fullPrecision="0"/>
</workbook>
</file>

<file path=xl/calcChain.xml><?xml version="1.0" encoding="utf-8"?>
<calcChain xmlns="http://schemas.openxmlformats.org/spreadsheetml/2006/main">
  <c r="N16" i="1" l="1"/>
  <c r="N20" i="1"/>
  <c r="N24" i="1"/>
  <c r="N28" i="1"/>
  <c r="B5" i="1"/>
  <c r="B4" i="1" s="1"/>
  <c r="D9" i="1"/>
  <c r="N9" i="1" s="1"/>
  <c r="N52" i="1"/>
  <c r="G36" i="1"/>
  <c r="L25" i="1"/>
  <c r="D25" i="1"/>
  <c r="N25" i="1" s="1"/>
  <c r="L26" i="1"/>
  <c r="D26" i="1"/>
  <c r="N26" i="1" s="1"/>
  <c r="R18" i="1"/>
  <c r="G51" i="1"/>
  <c r="G50" i="1"/>
  <c r="G49" i="1"/>
  <c r="G48" i="1"/>
  <c r="G47" i="1"/>
  <c r="G46" i="1"/>
  <c r="G45" i="1"/>
  <c r="G44" i="1"/>
  <c r="G43" i="1"/>
  <c r="N42" i="1"/>
  <c r="R16" i="1" s="1"/>
  <c r="G42" i="1"/>
  <c r="G41" i="1"/>
  <c r="G40" i="1"/>
  <c r="G39" i="1"/>
  <c r="G38" i="1"/>
  <c r="G37" i="1"/>
  <c r="G35" i="1"/>
  <c r="P33" i="1"/>
  <c r="L31" i="1"/>
  <c r="D31" i="1"/>
  <c r="N31" i="1" s="1"/>
  <c r="L30" i="1"/>
  <c r="D30" i="1"/>
  <c r="N30" i="1" s="1"/>
  <c r="L29" i="1"/>
  <c r="D29" i="1"/>
  <c r="N29" i="1" s="1"/>
  <c r="L28" i="1"/>
  <c r="D28" i="1"/>
  <c r="L27" i="1"/>
  <c r="D27" i="1"/>
  <c r="N27" i="1" s="1"/>
  <c r="L24" i="1"/>
  <c r="D24" i="1"/>
  <c r="L23" i="1"/>
  <c r="D23" i="1"/>
  <c r="N23" i="1" s="1"/>
  <c r="L22" i="1"/>
  <c r="D22" i="1"/>
  <c r="N22" i="1" s="1"/>
  <c r="L21" i="1"/>
  <c r="D21" i="1"/>
  <c r="N21" i="1" s="1"/>
  <c r="L20" i="1"/>
  <c r="D20" i="1"/>
  <c r="L19" i="1"/>
  <c r="D19" i="1"/>
  <c r="N19" i="1" s="1"/>
  <c r="L18" i="1"/>
  <c r="D18" i="1"/>
  <c r="N18" i="1" s="1"/>
  <c r="L17" i="1"/>
  <c r="D17" i="1"/>
  <c r="N17" i="1" s="1"/>
  <c r="L16" i="1"/>
  <c r="D16" i="1"/>
  <c r="L15" i="1"/>
  <c r="D15" i="1"/>
  <c r="N15" i="1" s="1"/>
  <c r="L14" i="1"/>
  <c r="D14" i="1"/>
  <c r="N14" i="1" s="1"/>
  <c r="L13" i="1"/>
  <c r="D13" i="1"/>
  <c r="N13" i="1" s="1"/>
  <c r="L12" i="1"/>
  <c r="D12" i="1"/>
  <c r="N12" i="1" s="1"/>
  <c r="L11" i="1"/>
  <c r="D11" i="1"/>
  <c r="N11" i="1" s="1"/>
  <c r="L10" i="1"/>
  <c r="D10" i="1"/>
  <c r="N10" i="1" s="1"/>
  <c r="L9" i="1"/>
  <c r="L8" i="1"/>
  <c r="D8" i="1"/>
  <c r="N8" i="1" s="1"/>
  <c r="L7" i="1"/>
  <c r="D7" i="1"/>
  <c r="N7" i="1" s="1"/>
  <c r="G52" i="1" l="1"/>
  <c r="R17" i="1" s="1"/>
  <c r="L32" i="1"/>
  <c r="R14" i="1" s="1"/>
  <c r="N32" i="1"/>
  <c r="R15" i="1" s="1"/>
  <c r="R19" i="1" l="1"/>
</calcChain>
</file>

<file path=xl/sharedStrings.xml><?xml version="1.0" encoding="utf-8"?>
<sst xmlns="http://schemas.openxmlformats.org/spreadsheetml/2006/main" count="119" uniqueCount="52">
  <si>
    <t>(ohne Übungsleiterpauschalen)</t>
  </si>
  <si>
    <t>Zeitraum:</t>
  </si>
  <si>
    <t xml:space="preserve">bis  </t>
  </si>
  <si>
    <t>Name</t>
  </si>
  <si>
    <t>Funktion</t>
  </si>
  <si>
    <t>Wohnort</t>
  </si>
  <si>
    <t>Festlegungen:</t>
  </si>
  <si>
    <t>Konto</t>
  </si>
  <si>
    <t>Bank</t>
  </si>
  <si>
    <t>Spesen  &lt;     4 Stunden</t>
  </si>
  <si>
    <t>Datum</t>
  </si>
  <si>
    <t>Zeit von</t>
  </si>
  <si>
    <t>bis</t>
  </si>
  <si>
    <t>Grund / Anlaß</t>
  </si>
  <si>
    <t>km-Geld</t>
  </si>
  <si>
    <t>Spesen</t>
  </si>
  <si>
    <t>€</t>
  </si>
  <si>
    <t>km-Geld je km</t>
  </si>
  <si>
    <t>Gesamtzusammenstellung</t>
  </si>
  <si>
    <t>Betrag</t>
  </si>
  <si>
    <t>Kilometergeld</t>
  </si>
  <si>
    <t>Bürobedarf</t>
  </si>
  <si>
    <t>Portokosten</t>
  </si>
  <si>
    <t>Sonstiges</t>
  </si>
  <si>
    <t>Gesamtkosten</t>
  </si>
  <si>
    <t>- Der Abrechnende bestätigt die Richtigkeit der Angaben.</t>
  </si>
  <si>
    <t>- Verpflichtungen, die sich aus dieser Abrechnung bei einer eventuellen</t>
  </si>
  <si>
    <t xml:space="preserve">   Steuer - und / oder Sozialversicherungspflicht ergeben, gehen zu</t>
  </si>
  <si>
    <t xml:space="preserve">   Lasten des Abrechnenden.</t>
  </si>
  <si>
    <t>- Achtung</t>
  </si>
  <si>
    <t>- Abrechnung muß mit original Unterschrift (keine E-Mail oder Faxe)</t>
  </si>
  <si>
    <t xml:space="preserve">  an den Vizepräsidenten Finanzen per Post geschickt oder</t>
  </si>
  <si>
    <t xml:space="preserve">  persönlich überreicht werden.</t>
  </si>
  <si>
    <t>Summe km-Geld / Spesengeld</t>
  </si>
  <si>
    <t>Datum:</t>
  </si>
  <si>
    <t>Anzahl</t>
  </si>
  <si>
    <t>Wert in €</t>
  </si>
  <si>
    <t>Unterschrift Abrechnender</t>
  </si>
  <si>
    <t>Summe Büromaterialien</t>
  </si>
  <si>
    <t>Bezeichnung</t>
  </si>
  <si>
    <t>Genehmigung Präsident</t>
  </si>
  <si>
    <t>Summe Portokosten</t>
  </si>
  <si>
    <t>Summe Sonstiges</t>
  </si>
  <si>
    <t>Richtigkeit, Nachrechnung Vizepäsident Finanzen</t>
  </si>
  <si>
    <t>Stand:</t>
  </si>
  <si>
    <t xml:space="preserve"> Abrechnung von Vergütungen und Auslagen</t>
  </si>
  <si>
    <t>SWIFT-BIC:</t>
  </si>
  <si>
    <t>IBAN:</t>
  </si>
  <si>
    <t>BLZ</t>
  </si>
  <si>
    <t>Konto-Nr.</t>
  </si>
  <si>
    <t>Spesen  4 -   8 Stunden</t>
  </si>
  <si>
    <t>Spesen   &gt;   8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</si>
</sst>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-1]_-;\-* #,##0.00\ [$€-1]_-;_-* &quot;-&quot;??\ [$€-1]_-"/>
    <numFmt numFmtId="165" formatCode="_-[$€-2]\ * #,##0.00_-;\-[$€-2]\ * #,##0.00_-;_-[$€-2]\ * &quot;-&quot;??_-;_-@_-"/>
    <numFmt numFmtId="166" formatCode="#,##0.00\ &quot;€/km&quot;"/>
    <numFmt numFmtId="167" formatCode="#,##0\ &quot;km&quot;"/>
    <numFmt numFmtId="168" formatCode="#,##0.00\ [$€-1]"/>
    <numFmt numFmtId="169" formatCode="#,##0.00\ &quot;DM&quot;"/>
    <numFmt numFmtId="170" formatCode="_-* #,##0.00\ [$€-1]_-;\-* #,##0.00\ [$€-1]_-;_-* &quot;-&quot;??\ [$€-1]_-;_-@_-"/>
  </numFmts>
  <fonts count="17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VAGRounded BT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u/>
      <sz val="11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8">
    <xf numFmtId="0" fontId="0" fillId="0" borderId="0" xfId="0"/>
    <xf numFmtId="0" fontId="2" fillId="2" borderId="1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6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14" fontId="7" fillId="0" borderId="12" xfId="0" applyNumberFormat="1" applyFont="1" applyFill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67" fontId="7" fillId="0" borderId="13" xfId="0" applyNumberFormat="1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2" fontId="11" fillId="2" borderId="17" xfId="0" applyNumberFormat="1" applyFont="1" applyFill="1" applyBorder="1"/>
    <xf numFmtId="14" fontId="7" fillId="0" borderId="18" xfId="0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67" fontId="7" fillId="0" borderId="20" xfId="0" applyNumberFormat="1" applyFont="1" applyFill="1" applyBorder="1" applyAlignment="1">
      <alignment vertical="center"/>
    </xf>
    <xf numFmtId="2" fontId="11" fillId="2" borderId="25" xfId="0" applyNumberFormat="1" applyFont="1" applyFill="1" applyBorder="1"/>
    <xf numFmtId="0" fontId="4" fillId="2" borderId="26" xfId="0" applyFont="1" applyFill="1" applyBorder="1" applyAlignment="1">
      <alignment horizontal="center" vertical="center"/>
    </xf>
    <xf numFmtId="2" fontId="11" fillId="2" borderId="27" xfId="0" applyNumberFormat="1" applyFont="1" applyFill="1" applyBorder="1"/>
    <xf numFmtId="0" fontId="4" fillId="2" borderId="26" xfId="0" applyFont="1" applyFill="1" applyBorder="1" applyAlignment="1">
      <alignment horizontal="centerContinuous" vertical="center"/>
    </xf>
    <xf numFmtId="2" fontId="11" fillId="2" borderId="28" xfId="0" applyNumberFormat="1" applyFont="1" applyFill="1" applyBorder="1"/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14" fontId="7" fillId="2" borderId="4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8" fontId="9" fillId="2" borderId="41" xfId="0" applyNumberFormat="1" applyFont="1" applyFill="1" applyBorder="1" applyAlignment="1">
      <alignment vertical="center"/>
    </xf>
    <xf numFmtId="168" fontId="9" fillId="2" borderId="42" xfId="0" applyNumberFormat="1" applyFont="1" applyFill="1" applyBorder="1" applyAlignment="1">
      <alignment vertical="center"/>
    </xf>
    <xf numFmtId="168" fontId="9" fillId="2" borderId="43" xfId="0" applyNumberFormat="1" applyFont="1" applyFill="1" applyBorder="1" applyAlignment="1">
      <alignment vertical="center"/>
    </xf>
    <xf numFmtId="164" fontId="2" fillId="2" borderId="44" xfId="1" applyFont="1" applyFill="1" applyBorder="1" applyAlignment="1">
      <alignment vertical="center"/>
    </xf>
    <xf numFmtId="0" fontId="9" fillId="2" borderId="45" xfId="0" applyFont="1" applyFill="1" applyBorder="1" applyAlignment="1">
      <alignment horizontal="center" vertical="center"/>
    </xf>
    <xf numFmtId="164" fontId="9" fillId="0" borderId="46" xfId="1" applyFont="1" applyFill="1" applyBorder="1" applyAlignment="1">
      <alignment vertical="center"/>
    </xf>
    <xf numFmtId="164" fontId="9" fillId="0" borderId="42" xfId="1" applyFont="1" applyFill="1" applyBorder="1" applyAlignment="1">
      <alignment vertical="center"/>
    </xf>
    <xf numFmtId="164" fontId="9" fillId="0" borderId="47" xfId="1" applyFont="1" applyFill="1" applyBorder="1" applyAlignment="1">
      <alignment vertical="center"/>
    </xf>
    <xf numFmtId="164" fontId="2" fillId="2" borderId="48" xfId="1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169" fontId="9" fillId="2" borderId="45" xfId="0" applyNumberFormat="1" applyFont="1" applyFill="1" applyBorder="1" applyAlignment="1">
      <alignment horizontal="center" vertical="center"/>
    </xf>
    <xf numFmtId="164" fontId="9" fillId="0" borderId="45" xfId="1" applyFont="1" applyFill="1" applyBorder="1" applyAlignment="1">
      <alignment vertical="center"/>
    </xf>
    <xf numFmtId="170" fontId="2" fillId="2" borderId="44" xfId="1" applyNumberFormat="1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4" fontId="2" fillId="2" borderId="51" xfId="0" applyNumberFormat="1" applyFont="1" applyFill="1" applyBorder="1" applyAlignment="1">
      <alignment vertical="center"/>
    </xf>
    <xf numFmtId="4" fontId="2" fillId="2" borderId="52" xfId="0" applyNumberFormat="1" applyFont="1" applyFill="1" applyBorder="1" applyAlignment="1">
      <alignment vertical="center"/>
    </xf>
    <xf numFmtId="165" fontId="2" fillId="2" borderId="53" xfId="1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0" fontId="15" fillId="2" borderId="56" xfId="0" applyFont="1" applyFill="1" applyBorder="1" applyAlignment="1">
      <alignment vertical="center"/>
    </xf>
    <xf numFmtId="164" fontId="2" fillId="2" borderId="24" xfId="1" applyFont="1" applyFill="1" applyBorder="1" applyAlignment="1">
      <alignment horizontal="center" vertical="center"/>
    </xf>
    <xf numFmtId="164" fontId="2" fillId="2" borderId="34" xfId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4" fontId="7" fillId="2" borderId="58" xfId="0" applyNumberFormat="1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61" xfId="0" applyFont="1" applyFill="1" applyBorder="1" applyAlignment="1">
      <alignment horizontal="left" vertical="center"/>
    </xf>
    <xf numFmtId="0" fontId="16" fillId="0" borderId="11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168" fontId="7" fillId="0" borderId="1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168" fontId="7" fillId="0" borderId="77" xfId="0" applyNumberFormat="1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80" xfId="0" applyBorder="1" applyAlignment="1">
      <alignment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168" fontId="7" fillId="0" borderId="15" xfId="0" applyNumberFormat="1" applyFont="1" applyFill="1" applyBorder="1" applyAlignment="1">
      <alignment vertical="center"/>
    </xf>
    <xf numFmtId="0" fontId="0" fillId="0" borderId="15" xfId="0" applyBorder="1" applyAlignment="1"/>
    <xf numFmtId="0" fontId="0" fillId="0" borderId="68" xfId="0" applyBorder="1" applyAlignment="1"/>
    <xf numFmtId="0" fontId="0" fillId="0" borderId="19" xfId="0" applyBorder="1" applyAlignment="1"/>
    <xf numFmtId="168" fontId="7" fillId="0" borderId="84" xfId="0" applyNumberFormat="1" applyFont="1" applyFill="1" applyBorder="1" applyAlignment="1">
      <alignment vertical="center"/>
    </xf>
    <xf numFmtId="0" fontId="0" fillId="0" borderId="84" xfId="0" applyBorder="1" applyAlignment="1"/>
    <xf numFmtId="0" fontId="0" fillId="0" borderId="85" xfId="0" applyBorder="1" applyAlignment="1"/>
    <xf numFmtId="0" fontId="0" fillId="0" borderId="86" xfId="0" applyBorder="1" applyAlignment="1"/>
    <xf numFmtId="0" fontId="7" fillId="2" borderId="6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0" borderId="73" xfId="0" applyFont="1" applyBorder="1" applyAlignment="1">
      <alignment vertical="center"/>
    </xf>
    <xf numFmtId="168" fontId="7" fillId="0" borderId="75" xfId="0" applyNumberFormat="1" applyFont="1" applyFill="1" applyBorder="1" applyAlignment="1">
      <alignment vertical="center"/>
    </xf>
    <xf numFmtId="0" fontId="0" fillId="0" borderId="75" xfId="0" applyBorder="1" applyAlignment="1"/>
    <xf numFmtId="0" fontId="0" fillId="0" borderId="76" xfId="0" applyBorder="1" applyAlignment="1"/>
    <xf numFmtId="0" fontId="0" fillId="0" borderId="77" xfId="0" applyBorder="1" applyAlignment="1"/>
    <xf numFmtId="0" fontId="13" fillId="2" borderId="6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14" fontId="7" fillId="3" borderId="21" xfId="0" applyNumberFormat="1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7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2" xfId="0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72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72" xfId="0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6" fillId="2" borderId="69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6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0" fontId="6" fillId="2" borderId="69" xfId="0" applyFont="1" applyFill="1" applyBorder="1" applyAlignment="1">
      <alignment horizontal="left" vertical="center"/>
    </xf>
    <xf numFmtId="0" fontId="6" fillId="2" borderId="70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62" xfId="0" applyNumberFormat="1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65" xfId="0" applyBorder="1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2</xdr:col>
      <xdr:colOff>304800</xdr:colOff>
      <xdr:row>0</xdr:row>
      <xdr:rowOff>457200</xdr:rowOff>
    </xdr:to>
    <xdr:pic>
      <xdr:nvPicPr>
        <xdr:cNvPr id="1053" name="Picture 1" descr="handball-in-lip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781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53"/>
  <sheetViews>
    <sheetView tabSelected="1" zoomScaleNormal="100" zoomScalePageLayoutView="55" workbookViewId="0">
      <selection activeCell="E19" sqref="E19:H19"/>
    </sheetView>
  </sheetViews>
  <sheetFormatPr baseColWidth="10" defaultRowHeight="15"/>
  <cols>
    <col min="4" max="4" width="11.42578125" hidden="1" customWidth="1"/>
    <col min="7" max="7" width="11.5703125" bestFit="1" customWidth="1"/>
    <col min="9" max="9" width="12.140625" bestFit="1" customWidth="1"/>
    <col min="10" max="10" width="12" bestFit="1" customWidth="1"/>
    <col min="12" max="12" width="11.7109375" bestFit="1" customWidth="1"/>
    <col min="14" max="14" width="11.7109375" bestFit="1" customWidth="1"/>
    <col min="16" max="16" width="23.85546875" customWidth="1"/>
    <col min="18" max="18" width="27" customWidth="1"/>
  </cols>
  <sheetData>
    <row r="1" spans="1:18" ht="39" customHeight="1" thickTop="1" thickBot="1">
      <c r="A1" s="62"/>
      <c r="B1" s="63"/>
      <c r="C1" s="63"/>
      <c r="D1" s="63"/>
      <c r="E1" s="63" t="s">
        <v>45</v>
      </c>
      <c r="F1" s="63"/>
      <c r="G1" s="63"/>
      <c r="H1" s="63"/>
      <c r="I1" s="63"/>
      <c r="J1" s="206" t="s">
        <v>0</v>
      </c>
      <c r="K1" s="207"/>
      <c r="L1" s="207"/>
      <c r="M1" s="207"/>
      <c r="N1" s="208"/>
      <c r="O1" s="1" t="s">
        <v>1</v>
      </c>
      <c r="P1" s="2"/>
      <c r="Q1" s="3" t="s">
        <v>2</v>
      </c>
      <c r="R1" s="4"/>
    </row>
    <row r="2" spans="1:18">
      <c r="A2" s="5" t="s">
        <v>3</v>
      </c>
      <c r="B2" s="209"/>
      <c r="C2" s="209"/>
      <c r="D2" s="209"/>
      <c r="E2" s="210"/>
      <c r="F2" s="98" t="s">
        <v>4</v>
      </c>
      <c r="G2" s="209"/>
      <c r="H2" s="211"/>
      <c r="I2" s="6" t="s">
        <v>5</v>
      </c>
      <c r="J2" s="212"/>
      <c r="K2" s="213"/>
      <c r="L2" s="213"/>
      <c r="M2" s="213"/>
      <c r="N2" s="211"/>
      <c r="O2" s="193" t="s">
        <v>6</v>
      </c>
      <c r="P2" s="194"/>
      <c r="Q2" s="194"/>
      <c r="R2" s="64" t="s">
        <v>44</v>
      </c>
    </row>
    <row r="3" spans="1:18" ht="15.75" thickBot="1">
      <c r="A3" s="95" t="s">
        <v>48</v>
      </c>
      <c r="B3" s="202"/>
      <c r="C3" s="202"/>
      <c r="D3" s="202"/>
      <c r="E3" s="203"/>
      <c r="F3" s="96" t="s">
        <v>49</v>
      </c>
      <c r="G3" s="202"/>
      <c r="H3" s="214"/>
      <c r="I3" s="96" t="s">
        <v>8</v>
      </c>
      <c r="J3" s="215"/>
      <c r="K3" s="216"/>
      <c r="L3" s="216"/>
      <c r="M3" s="216"/>
      <c r="N3" s="217"/>
      <c r="O3" s="195"/>
      <c r="P3" s="196"/>
      <c r="Q3" s="196"/>
      <c r="R3" s="65">
        <v>44013</v>
      </c>
    </row>
    <row r="4" spans="1:18" ht="15.75" thickBot="1">
      <c r="A4" s="97" t="s">
        <v>47</v>
      </c>
      <c r="B4" s="204" t="str">
        <f>LEFT(IBAN,4) &amp; " "&amp; MID(IBAN,5,4) &amp; " " &amp; MID(IBAN,9,4) &amp; " " &amp; MID(IBAN,13,4) &amp; " " &amp; MID(IBAN,17,4) &amp; " " &amp; MID(IBAN,21,2)</f>
        <v xml:space="preserve">     </v>
      </c>
      <c r="C4" s="204"/>
      <c r="D4" s="204"/>
      <c r="E4" s="205"/>
      <c r="F4" s="52" t="s">
        <v>46</v>
      </c>
      <c r="G4" s="200"/>
      <c r="H4" s="201"/>
      <c r="I4" s="197"/>
      <c r="J4" s="198"/>
      <c r="K4" s="198"/>
      <c r="L4" s="198"/>
      <c r="M4" s="198"/>
      <c r="N4" s="199"/>
      <c r="O4" s="92"/>
      <c r="P4" s="93"/>
      <c r="Q4" s="93"/>
      <c r="R4" s="94"/>
    </row>
    <row r="5" spans="1:18" ht="15.75" hidden="1" thickBot="1">
      <c r="A5" s="91" t="s">
        <v>47</v>
      </c>
      <c r="B5" s="99" t="str">
        <f>IF(AND(BLZ&lt;&gt;"",KNR&lt;&gt;""),"DE"&amp;TEXT((98-MOD((62*(1+MOD(BLZ,97))+27*MOD(KNR,97)),97)),"00")&amp;BLZ&amp;TEXT(KNR,"0000000000"),"")</f>
        <v/>
      </c>
      <c r="C5" s="99"/>
      <c r="D5" s="99"/>
      <c r="E5" s="100"/>
      <c r="F5" s="52"/>
      <c r="G5" s="200"/>
      <c r="H5" s="201"/>
      <c r="I5" s="197"/>
      <c r="J5" s="198"/>
      <c r="K5" s="198"/>
      <c r="L5" s="198"/>
      <c r="M5" s="198"/>
      <c r="N5" s="199"/>
      <c r="O5" s="92"/>
      <c r="P5" s="93"/>
      <c r="Q5" s="93"/>
      <c r="R5" s="94"/>
    </row>
    <row r="6" spans="1:18" ht="16.5" thickBot="1">
      <c r="A6" s="8" t="s">
        <v>10</v>
      </c>
      <c r="B6" s="9" t="s">
        <v>11</v>
      </c>
      <c r="C6" s="10" t="s">
        <v>12</v>
      </c>
      <c r="D6" s="10"/>
      <c r="E6" s="190" t="s">
        <v>13</v>
      </c>
      <c r="F6" s="191"/>
      <c r="G6" s="191"/>
      <c r="H6" s="192"/>
      <c r="I6" s="12">
        <v>0.3</v>
      </c>
      <c r="J6" s="12">
        <v>0.05</v>
      </c>
      <c r="K6" s="13" t="s">
        <v>14</v>
      </c>
      <c r="L6" s="14"/>
      <c r="M6" s="13" t="s">
        <v>15</v>
      </c>
      <c r="N6" s="14"/>
      <c r="O6" s="187" t="s">
        <v>9</v>
      </c>
      <c r="P6" s="188"/>
      <c r="Q6" s="189"/>
      <c r="R6" s="83">
        <v>20</v>
      </c>
    </row>
    <row r="7" spans="1:18" ht="15.75">
      <c r="A7" s="15"/>
      <c r="B7" s="16"/>
      <c r="C7" s="17"/>
      <c r="D7" s="18">
        <f t="shared" ref="D7:D31" si="0">C7-B7</f>
        <v>0</v>
      </c>
      <c r="E7" s="104"/>
      <c r="F7" s="105"/>
      <c r="G7" s="105"/>
      <c r="H7" s="106"/>
      <c r="I7" s="19"/>
      <c r="J7" s="20"/>
      <c r="K7" s="21" t="s">
        <v>16</v>
      </c>
      <c r="L7" s="22" t="str">
        <f t="shared" ref="L7:L31" si="1">IF(OR(I7&lt;&gt;"",J7&lt;&gt;""),SUM(I7*Kostenfahrer,J7*Kostenbeifahrer),"")</f>
        <v/>
      </c>
      <c r="M7" s="21" t="s">
        <v>16</v>
      </c>
      <c r="N7" s="22" t="str">
        <f>IF(D7&gt;0.334,($R$8),IF(D7&gt;0.167,($R$7),IF(D7&gt;0,($R$6),"")))</f>
        <v/>
      </c>
      <c r="O7" s="84" t="s">
        <v>50</v>
      </c>
      <c r="P7" s="85"/>
      <c r="Q7" s="86"/>
      <c r="R7" s="83">
        <v>25</v>
      </c>
    </row>
    <row r="8" spans="1:18" ht="15.75">
      <c r="A8" s="23"/>
      <c r="B8" s="24"/>
      <c r="C8" s="25"/>
      <c r="D8" s="18">
        <f t="shared" si="0"/>
        <v>0</v>
      </c>
      <c r="E8" s="104"/>
      <c r="F8" s="105"/>
      <c r="G8" s="105"/>
      <c r="H8" s="106"/>
      <c r="I8" s="20"/>
      <c r="J8" s="20"/>
      <c r="K8" s="26" t="s">
        <v>16</v>
      </c>
      <c r="L8" s="22" t="str">
        <f t="shared" si="1"/>
        <v/>
      </c>
      <c r="M8" s="26" t="s">
        <v>16</v>
      </c>
      <c r="N8" s="22" t="str">
        <f t="shared" ref="N8:N31" si="2">IF(D8&gt;0.334,($R$8),IF(D8&gt;0.167,($R$7),IF(D8&gt;0,($R$6),"")))</f>
        <v/>
      </c>
      <c r="O8" s="84" t="s">
        <v>51</v>
      </c>
      <c r="P8" s="85"/>
      <c r="Q8" s="86"/>
      <c r="R8" s="83">
        <v>30</v>
      </c>
    </row>
    <row r="9" spans="1:18" ht="15.75">
      <c r="A9" s="23"/>
      <c r="B9" s="24"/>
      <c r="C9" s="25"/>
      <c r="D9" s="18">
        <f t="shared" si="0"/>
        <v>0</v>
      </c>
      <c r="E9" s="104"/>
      <c r="F9" s="105"/>
      <c r="G9" s="105"/>
      <c r="H9" s="106"/>
      <c r="I9" s="20"/>
      <c r="J9" s="20"/>
      <c r="K9" s="26" t="s">
        <v>16</v>
      </c>
      <c r="L9" s="22" t="str">
        <f t="shared" si="1"/>
        <v/>
      </c>
      <c r="M9" s="26" t="s">
        <v>16</v>
      </c>
      <c r="N9" s="22" t="str">
        <f t="shared" si="2"/>
        <v/>
      </c>
      <c r="O9" s="84"/>
      <c r="P9" s="85"/>
      <c r="Q9" s="86"/>
      <c r="R9" s="83"/>
    </row>
    <row r="10" spans="1:18" ht="15.75">
      <c r="A10" s="23"/>
      <c r="B10" s="24"/>
      <c r="C10" s="25"/>
      <c r="D10" s="18">
        <f t="shared" si="0"/>
        <v>0</v>
      </c>
      <c r="E10" s="104"/>
      <c r="F10" s="105"/>
      <c r="G10" s="105"/>
      <c r="H10" s="106"/>
      <c r="I10" s="20"/>
      <c r="J10" s="20"/>
      <c r="K10" s="26" t="s">
        <v>16</v>
      </c>
      <c r="L10" s="22" t="str">
        <f t="shared" si="1"/>
        <v/>
      </c>
      <c r="M10" s="26" t="s">
        <v>16</v>
      </c>
      <c r="N10" s="22" t="str">
        <f t="shared" si="2"/>
        <v/>
      </c>
      <c r="O10" s="84"/>
      <c r="P10" s="85"/>
      <c r="Q10" s="86"/>
      <c r="R10" s="83"/>
    </row>
    <row r="11" spans="1:18" ht="16.5" thickBot="1">
      <c r="A11" s="23"/>
      <c r="B11" s="24"/>
      <c r="C11" s="25"/>
      <c r="D11" s="18">
        <f t="shared" si="0"/>
        <v>0</v>
      </c>
      <c r="E11" s="104"/>
      <c r="F11" s="105"/>
      <c r="G11" s="105"/>
      <c r="H11" s="106"/>
      <c r="I11" s="20"/>
      <c r="J11" s="20"/>
      <c r="K11" s="26" t="s">
        <v>16</v>
      </c>
      <c r="L11" s="22" t="str">
        <f t="shared" si="1"/>
        <v/>
      </c>
      <c r="M11" s="26" t="s">
        <v>16</v>
      </c>
      <c r="N11" s="22" t="str">
        <f t="shared" si="2"/>
        <v/>
      </c>
      <c r="O11" s="84" t="s">
        <v>17</v>
      </c>
      <c r="P11" s="85"/>
      <c r="Q11" s="86"/>
      <c r="R11" s="83">
        <v>0.3</v>
      </c>
    </row>
    <row r="12" spans="1:18">
      <c r="A12" s="23"/>
      <c r="B12" s="24"/>
      <c r="C12" s="25"/>
      <c r="D12" s="18">
        <f t="shared" si="0"/>
        <v>0</v>
      </c>
      <c r="E12" s="104"/>
      <c r="F12" s="105"/>
      <c r="G12" s="105"/>
      <c r="H12" s="106"/>
      <c r="I12" s="20"/>
      <c r="J12" s="20"/>
      <c r="K12" s="26" t="s">
        <v>16</v>
      </c>
      <c r="L12" s="22" t="str">
        <f t="shared" si="1"/>
        <v/>
      </c>
      <c r="M12" s="26" t="s">
        <v>16</v>
      </c>
      <c r="N12" s="22" t="str">
        <f t="shared" si="2"/>
        <v/>
      </c>
      <c r="O12" s="184" t="s">
        <v>18</v>
      </c>
      <c r="P12" s="182"/>
      <c r="Q12" s="182"/>
      <c r="R12" s="183"/>
    </row>
    <row r="13" spans="1:18">
      <c r="A13" s="23"/>
      <c r="B13" s="24"/>
      <c r="C13" s="25"/>
      <c r="D13" s="18">
        <f t="shared" si="0"/>
        <v>0</v>
      </c>
      <c r="E13" s="104"/>
      <c r="F13" s="105"/>
      <c r="G13" s="105"/>
      <c r="H13" s="106"/>
      <c r="I13" s="20"/>
      <c r="J13" s="20"/>
      <c r="K13" s="26" t="s">
        <v>16</v>
      </c>
      <c r="L13" s="22" t="str">
        <f t="shared" si="1"/>
        <v/>
      </c>
      <c r="M13" s="26" t="s">
        <v>16</v>
      </c>
      <c r="N13" s="22" t="str">
        <f t="shared" si="2"/>
        <v/>
      </c>
      <c r="O13" s="6"/>
      <c r="P13" s="27" t="s">
        <v>7</v>
      </c>
      <c r="Q13" s="185" t="s">
        <v>19</v>
      </c>
      <c r="R13" s="186"/>
    </row>
    <row r="14" spans="1:18" ht="15.75">
      <c r="A14" s="23"/>
      <c r="B14" s="24"/>
      <c r="C14" s="25"/>
      <c r="D14" s="18">
        <f t="shared" si="0"/>
        <v>0</v>
      </c>
      <c r="E14" s="104"/>
      <c r="F14" s="105"/>
      <c r="G14" s="105"/>
      <c r="H14" s="106"/>
      <c r="I14" s="20"/>
      <c r="J14" s="20"/>
      <c r="K14" s="26" t="s">
        <v>16</v>
      </c>
      <c r="L14" s="22" t="str">
        <f t="shared" si="1"/>
        <v/>
      </c>
      <c r="M14" s="26" t="s">
        <v>16</v>
      </c>
      <c r="N14" s="22" t="str">
        <f t="shared" si="2"/>
        <v/>
      </c>
      <c r="O14" s="6" t="s">
        <v>20</v>
      </c>
      <c r="P14" s="27">
        <v>2561</v>
      </c>
      <c r="Q14" s="87" t="s">
        <v>16</v>
      </c>
      <c r="R14" s="81">
        <f>TRANSPOSE(L32)</f>
        <v>0</v>
      </c>
    </row>
    <row r="15" spans="1:18" ht="15.75">
      <c r="A15" s="23"/>
      <c r="B15" s="24"/>
      <c r="C15" s="25"/>
      <c r="D15" s="18">
        <f t="shared" si="0"/>
        <v>0</v>
      </c>
      <c r="E15" s="104"/>
      <c r="F15" s="105"/>
      <c r="G15" s="105"/>
      <c r="H15" s="106"/>
      <c r="I15" s="20"/>
      <c r="J15" s="20"/>
      <c r="K15" s="26" t="s">
        <v>16</v>
      </c>
      <c r="L15" s="22" t="str">
        <f t="shared" si="1"/>
        <v/>
      </c>
      <c r="M15" s="26" t="s">
        <v>16</v>
      </c>
      <c r="N15" s="22" t="str">
        <f t="shared" si="2"/>
        <v/>
      </c>
      <c r="O15" s="6" t="s">
        <v>15</v>
      </c>
      <c r="P15" s="27">
        <v>2550</v>
      </c>
      <c r="Q15" s="87" t="s">
        <v>16</v>
      </c>
      <c r="R15" s="81">
        <f>TRANSPOSE(N32)</f>
        <v>0</v>
      </c>
    </row>
    <row r="16" spans="1:18" ht="15.75">
      <c r="A16" s="23"/>
      <c r="B16" s="24"/>
      <c r="C16" s="25"/>
      <c r="D16" s="18">
        <f t="shared" si="0"/>
        <v>0</v>
      </c>
      <c r="E16" s="104"/>
      <c r="F16" s="105"/>
      <c r="G16" s="105"/>
      <c r="H16" s="106"/>
      <c r="I16" s="20"/>
      <c r="J16" s="20"/>
      <c r="K16" s="26" t="s">
        <v>16</v>
      </c>
      <c r="L16" s="22" t="str">
        <f t="shared" si="1"/>
        <v/>
      </c>
      <c r="M16" s="26" t="s">
        <v>16</v>
      </c>
      <c r="N16" s="22" t="str">
        <f t="shared" si="2"/>
        <v/>
      </c>
      <c r="O16" s="6" t="s">
        <v>21</v>
      </c>
      <c r="P16" s="27">
        <v>2701</v>
      </c>
      <c r="Q16" s="87" t="s">
        <v>16</v>
      </c>
      <c r="R16" s="81">
        <f>TRANSPOSE(N42)</f>
        <v>0</v>
      </c>
    </row>
    <row r="17" spans="1:18" ht="15.75">
      <c r="A17" s="23"/>
      <c r="B17" s="24"/>
      <c r="C17" s="25"/>
      <c r="D17" s="18">
        <f t="shared" si="0"/>
        <v>0</v>
      </c>
      <c r="E17" s="104"/>
      <c r="F17" s="105"/>
      <c r="G17" s="105"/>
      <c r="H17" s="106"/>
      <c r="I17" s="20"/>
      <c r="J17" s="20"/>
      <c r="K17" s="26" t="s">
        <v>16</v>
      </c>
      <c r="L17" s="22" t="str">
        <f t="shared" si="1"/>
        <v/>
      </c>
      <c r="M17" s="26" t="s">
        <v>16</v>
      </c>
      <c r="N17" s="22" t="str">
        <f t="shared" si="2"/>
        <v/>
      </c>
      <c r="O17" s="6" t="s">
        <v>22</v>
      </c>
      <c r="P17" s="27">
        <v>2702</v>
      </c>
      <c r="Q17" s="87" t="s">
        <v>16</v>
      </c>
      <c r="R17" s="81">
        <f>TRANSPOSE(G52)</f>
        <v>0</v>
      </c>
    </row>
    <row r="18" spans="1:18" ht="16.5" thickBot="1">
      <c r="A18" s="23"/>
      <c r="B18" s="24"/>
      <c r="C18" s="25"/>
      <c r="D18" s="18">
        <f t="shared" si="0"/>
        <v>0</v>
      </c>
      <c r="E18" s="104"/>
      <c r="F18" s="105"/>
      <c r="G18" s="105"/>
      <c r="H18" s="106"/>
      <c r="I18" s="20"/>
      <c r="J18" s="20"/>
      <c r="K18" s="26" t="s">
        <v>16</v>
      </c>
      <c r="L18" s="22" t="str">
        <f t="shared" si="1"/>
        <v/>
      </c>
      <c r="M18" s="26" t="s">
        <v>16</v>
      </c>
      <c r="N18" s="22" t="str">
        <f t="shared" si="2"/>
        <v/>
      </c>
      <c r="O18" s="80" t="s">
        <v>23</v>
      </c>
      <c r="P18" s="90"/>
      <c r="Q18" s="88" t="s">
        <v>16</v>
      </c>
      <c r="R18" s="82">
        <f>TRANSPOSE(N52)</f>
        <v>0</v>
      </c>
    </row>
    <row r="19" spans="1:18" ht="16.5" thickBot="1">
      <c r="A19" s="23"/>
      <c r="B19" s="24"/>
      <c r="C19" s="25"/>
      <c r="D19" s="18">
        <f t="shared" si="0"/>
        <v>0</v>
      </c>
      <c r="E19" s="104"/>
      <c r="F19" s="105"/>
      <c r="G19" s="105"/>
      <c r="H19" s="106"/>
      <c r="I19" s="20"/>
      <c r="J19" s="20"/>
      <c r="K19" s="26" t="s">
        <v>16</v>
      </c>
      <c r="L19" s="22" t="str">
        <f t="shared" si="1"/>
        <v/>
      </c>
      <c r="M19" s="26" t="s">
        <v>16</v>
      </c>
      <c r="N19" s="22" t="str">
        <f t="shared" si="2"/>
        <v/>
      </c>
      <c r="O19" s="80" t="s">
        <v>24</v>
      </c>
      <c r="P19" s="28"/>
      <c r="Q19" s="89" t="s">
        <v>16</v>
      </c>
      <c r="R19" s="29">
        <f>SUM(R14:R18)</f>
        <v>0</v>
      </c>
    </row>
    <row r="20" spans="1:18" ht="15.75">
      <c r="A20" s="23"/>
      <c r="B20" s="24"/>
      <c r="C20" s="25"/>
      <c r="D20" s="18">
        <f t="shared" si="0"/>
        <v>0</v>
      </c>
      <c r="E20" s="104"/>
      <c r="F20" s="105"/>
      <c r="G20" s="105"/>
      <c r="H20" s="106"/>
      <c r="I20" s="20"/>
      <c r="J20" s="20"/>
      <c r="K20" s="26" t="s">
        <v>16</v>
      </c>
      <c r="L20" s="22" t="str">
        <f t="shared" si="1"/>
        <v/>
      </c>
      <c r="M20" s="26" t="s">
        <v>16</v>
      </c>
      <c r="N20" s="22" t="str">
        <f t="shared" si="2"/>
        <v/>
      </c>
      <c r="O20" s="181"/>
      <c r="P20" s="182"/>
      <c r="Q20" s="182"/>
      <c r="R20" s="183"/>
    </row>
    <row r="21" spans="1:18">
      <c r="A21" s="23"/>
      <c r="B21" s="30"/>
      <c r="C21" s="31"/>
      <c r="D21" s="18">
        <f t="shared" si="0"/>
        <v>0</v>
      </c>
      <c r="E21" s="104"/>
      <c r="F21" s="105"/>
      <c r="G21" s="105"/>
      <c r="H21" s="106"/>
      <c r="I21" s="20"/>
      <c r="J21" s="20"/>
      <c r="K21" s="26" t="s">
        <v>16</v>
      </c>
      <c r="L21" s="22" t="str">
        <f t="shared" si="1"/>
        <v/>
      </c>
      <c r="M21" s="26" t="s">
        <v>16</v>
      </c>
      <c r="N21" s="22" t="str">
        <f t="shared" si="2"/>
        <v/>
      </c>
      <c r="O21" s="180" t="s">
        <v>25</v>
      </c>
      <c r="P21" s="166"/>
      <c r="Q21" s="166"/>
      <c r="R21" s="167"/>
    </row>
    <row r="22" spans="1:18">
      <c r="A22" s="23"/>
      <c r="B22" s="30"/>
      <c r="C22" s="31"/>
      <c r="D22" s="18">
        <f t="shared" si="0"/>
        <v>0</v>
      </c>
      <c r="E22" s="104"/>
      <c r="F22" s="105"/>
      <c r="G22" s="105"/>
      <c r="H22" s="106"/>
      <c r="I22" s="20"/>
      <c r="J22" s="20"/>
      <c r="K22" s="26" t="s">
        <v>16</v>
      </c>
      <c r="L22" s="22" t="str">
        <f t="shared" si="1"/>
        <v/>
      </c>
      <c r="M22" s="26" t="s">
        <v>16</v>
      </c>
      <c r="N22" s="22" t="str">
        <f t="shared" si="2"/>
        <v/>
      </c>
      <c r="O22" s="180" t="s">
        <v>26</v>
      </c>
      <c r="P22" s="166"/>
      <c r="Q22" s="166"/>
      <c r="R22" s="167"/>
    </row>
    <row r="23" spans="1:18">
      <c r="A23" s="23"/>
      <c r="B23" s="30"/>
      <c r="C23" s="31"/>
      <c r="D23" s="18">
        <f t="shared" si="0"/>
        <v>0</v>
      </c>
      <c r="E23" s="104"/>
      <c r="F23" s="105"/>
      <c r="G23" s="105"/>
      <c r="H23" s="106"/>
      <c r="I23" s="20"/>
      <c r="J23" s="20"/>
      <c r="K23" s="26" t="s">
        <v>16</v>
      </c>
      <c r="L23" s="22" t="str">
        <f t="shared" si="1"/>
        <v/>
      </c>
      <c r="M23" s="26" t="s">
        <v>16</v>
      </c>
      <c r="N23" s="22" t="str">
        <f t="shared" si="2"/>
        <v/>
      </c>
      <c r="O23" s="180" t="s">
        <v>27</v>
      </c>
      <c r="P23" s="166"/>
      <c r="Q23" s="166"/>
      <c r="R23" s="167"/>
    </row>
    <row r="24" spans="1:18">
      <c r="A24" s="23"/>
      <c r="B24" s="30"/>
      <c r="C24" s="31"/>
      <c r="D24" s="18">
        <f t="shared" si="0"/>
        <v>0</v>
      </c>
      <c r="E24" s="104"/>
      <c r="F24" s="105"/>
      <c r="G24" s="105"/>
      <c r="H24" s="106"/>
      <c r="I24" s="20"/>
      <c r="J24" s="20"/>
      <c r="K24" s="26" t="s">
        <v>16</v>
      </c>
      <c r="L24" s="22" t="str">
        <f t="shared" si="1"/>
        <v/>
      </c>
      <c r="M24" s="26" t="s">
        <v>16</v>
      </c>
      <c r="N24" s="22" t="str">
        <f t="shared" si="2"/>
        <v/>
      </c>
      <c r="O24" s="180" t="s">
        <v>28</v>
      </c>
      <c r="P24" s="166"/>
      <c r="Q24" s="166"/>
      <c r="R24" s="167"/>
    </row>
    <row r="25" spans="1:18">
      <c r="A25" s="23"/>
      <c r="B25" s="30"/>
      <c r="C25" s="31"/>
      <c r="D25" s="18">
        <f t="shared" si="0"/>
        <v>0</v>
      </c>
      <c r="E25" s="104"/>
      <c r="F25" s="105"/>
      <c r="G25" s="105"/>
      <c r="H25" s="106"/>
      <c r="I25" s="20"/>
      <c r="J25" s="20"/>
      <c r="K25" s="26" t="s">
        <v>16</v>
      </c>
      <c r="L25" s="22" t="str">
        <f t="shared" si="1"/>
        <v/>
      </c>
      <c r="M25" s="26" t="s">
        <v>16</v>
      </c>
      <c r="N25" s="22" t="str">
        <f t="shared" si="2"/>
        <v/>
      </c>
      <c r="O25" s="165"/>
      <c r="P25" s="166"/>
      <c r="Q25" s="166"/>
      <c r="R25" s="167"/>
    </row>
    <row r="26" spans="1:18">
      <c r="A26" s="23"/>
      <c r="B26" s="30"/>
      <c r="C26" s="31"/>
      <c r="D26" s="18">
        <f>C26-B26</f>
        <v>0</v>
      </c>
      <c r="E26" s="104"/>
      <c r="F26" s="105"/>
      <c r="G26" s="105"/>
      <c r="H26" s="106"/>
      <c r="I26" s="20"/>
      <c r="J26" s="20"/>
      <c r="K26" s="26" t="s">
        <v>16</v>
      </c>
      <c r="L26" s="22" t="str">
        <f>IF(OR(I26&lt;&gt;"",J26&lt;&gt;""),SUM(I26*Kostenfahrer,J26*Kostenbeifahrer),"")</f>
        <v/>
      </c>
      <c r="M26" s="26" t="s">
        <v>16</v>
      </c>
      <c r="N26" s="22" t="str">
        <f t="shared" si="2"/>
        <v/>
      </c>
      <c r="O26" s="165"/>
      <c r="P26" s="166"/>
      <c r="Q26" s="166"/>
      <c r="R26" s="167"/>
    </row>
    <row r="27" spans="1:18">
      <c r="A27" s="23"/>
      <c r="B27" s="30"/>
      <c r="C27" s="31"/>
      <c r="D27" s="18">
        <f t="shared" si="0"/>
        <v>0</v>
      </c>
      <c r="E27" s="104"/>
      <c r="F27" s="105"/>
      <c r="G27" s="105"/>
      <c r="H27" s="106"/>
      <c r="I27" s="20"/>
      <c r="J27" s="20"/>
      <c r="K27" s="26" t="s">
        <v>16</v>
      </c>
      <c r="L27" s="22" t="str">
        <f t="shared" si="1"/>
        <v/>
      </c>
      <c r="M27" s="26" t="s">
        <v>16</v>
      </c>
      <c r="N27" s="22" t="str">
        <f t="shared" si="2"/>
        <v/>
      </c>
      <c r="O27" s="165"/>
      <c r="P27" s="166"/>
      <c r="Q27" s="166"/>
      <c r="R27" s="167"/>
    </row>
    <row r="28" spans="1:18" ht="15.75">
      <c r="A28" s="23"/>
      <c r="B28" s="30"/>
      <c r="C28" s="31"/>
      <c r="D28" s="18">
        <f t="shared" si="0"/>
        <v>0</v>
      </c>
      <c r="E28" s="104"/>
      <c r="F28" s="105"/>
      <c r="G28" s="105"/>
      <c r="H28" s="106"/>
      <c r="I28" s="20"/>
      <c r="J28" s="20"/>
      <c r="K28" s="26" t="s">
        <v>16</v>
      </c>
      <c r="L28" s="22" t="str">
        <f t="shared" si="1"/>
        <v/>
      </c>
      <c r="M28" s="26" t="s">
        <v>16</v>
      </c>
      <c r="N28" s="22" t="str">
        <f t="shared" si="2"/>
        <v/>
      </c>
      <c r="O28" s="174" t="s">
        <v>29</v>
      </c>
      <c r="P28" s="175"/>
      <c r="Q28" s="175"/>
      <c r="R28" s="176"/>
    </row>
    <row r="29" spans="1:18">
      <c r="A29" s="23"/>
      <c r="B29" s="30"/>
      <c r="C29" s="31"/>
      <c r="D29" s="18">
        <f t="shared" si="0"/>
        <v>0</v>
      </c>
      <c r="E29" s="104"/>
      <c r="F29" s="105"/>
      <c r="G29" s="105"/>
      <c r="H29" s="106"/>
      <c r="I29" s="20"/>
      <c r="J29" s="20"/>
      <c r="K29" s="26" t="s">
        <v>16</v>
      </c>
      <c r="L29" s="22" t="str">
        <f t="shared" si="1"/>
        <v/>
      </c>
      <c r="M29" s="26" t="s">
        <v>16</v>
      </c>
      <c r="N29" s="22" t="str">
        <f t="shared" si="2"/>
        <v/>
      </c>
      <c r="O29" s="177" t="s">
        <v>30</v>
      </c>
      <c r="P29" s="178"/>
      <c r="Q29" s="178"/>
      <c r="R29" s="179"/>
    </row>
    <row r="30" spans="1:18">
      <c r="A30" s="23"/>
      <c r="B30" s="30"/>
      <c r="C30" s="31"/>
      <c r="D30" s="18">
        <f t="shared" si="0"/>
        <v>0</v>
      </c>
      <c r="E30" s="104"/>
      <c r="F30" s="105"/>
      <c r="G30" s="105"/>
      <c r="H30" s="106"/>
      <c r="I30" s="20"/>
      <c r="J30" s="20"/>
      <c r="K30" s="26" t="s">
        <v>16</v>
      </c>
      <c r="L30" s="22" t="str">
        <f t="shared" si="1"/>
        <v/>
      </c>
      <c r="M30" s="26" t="s">
        <v>16</v>
      </c>
      <c r="N30" s="22" t="str">
        <f t="shared" si="2"/>
        <v/>
      </c>
      <c r="O30" s="165" t="s">
        <v>31</v>
      </c>
      <c r="P30" s="166"/>
      <c r="Q30" s="166"/>
      <c r="R30" s="167"/>
    </row>
    <row r="31" spans="1:18" ht="15.75" thickBot="1">
      <c r="A31" s="32"/>
      <c r="B31" s="33"/>
      <c r="C31" s="34"/>
      <c r="D31" s="35">
        <f t="shared" si="0"/>
        <v>0</v>
      </c>
      <c r="E31" s="168"/>
      <c r="F31" s="169"/>
      <c r="G31" s="169"/>
      <c r="H31" s="170"/>
      <c r="I31" s="36"/>
      <c r="J31" s="20"/>
      <c r="K31" s="21" t="s">
        <v>16</v>
      </c>
      <c r="L31" s="37" t="str">
        <f t="shared" si="1"/>
        <v/>
      </c>
      <c r="M31" s="21" t="s">
        <v>16</v>
      </c>
      <c r="N31" s="22" t="str">
        <f t="shared" si="2"/>
        <v/>
      </c>
      <c r="O31" s="165" t="s">
        <v>32</v>
      </c>
      <c r="P31" s="166"/>
      <c r="Q31" s="166"/>
      <c r="R31" s="167"/>
    </row>
    <row r="32" spans="1:18" ht="16.5" thickTop="1" thickBot="1">
      <c r="A32" s="171" t="s">
        <v>33</v>
      </c>
      <c r="B32" s="172"/>
      <c r="C32" s="172"/>
      <c r="D32" s="172"/>
      <c r="E32" s="172"/>
      <c r="F32" s="172"/>
      <c r="G32" s="172"/>
      <c r="H32" s="172"/>
      <c r="I32" s="172"/>
      <c r="J32" s="173"/>
      <c r="K32" s="38" t="s">
        <v>16</v>
      </c>
      <c r="L32" s="39">
        <f>SUM(L7:L31)</f>
        <v>0</v>
      </c>
      <c r="M32" s="40" t="s">
        <v>16</v>
      </c>
      <c r="N32" s="41">
        <f>SUM(N7:N31)</f>
        <v>0</v>
      </c>
      <c r="O32" s="165"/>
      <c r="P32" s="166"/>
      <c r="Q32" s="166"/>
      <c r="R32" s="167"/>
    </row>
    <row r="33" spans="1:18" ht="15.75" thickBot="1">
      <c r="A33" s="42" t="s">
        <v>22</v>
      </c>
      <c r="B33" s="43"/>
      <c r="C33" s="43"/>
      <c r="D33" s="43"/>
      <c r="E33" s="43"/>
      <c r="F33" s="43"/>
      <c r="G33" s="43"/>
      <c r="H33" s="148" t="s">
        <v>21</v>
      </c>
      <c r="I33" s="136"/>
      <c r="J33" s="136"/>
      <c r="K33" s="136"/>
      <c r="L33" s="136"/>
      <c r="M33" s="136"/>
      <c r="N33" s="149"/>
      <c r="O33" s="7" t="s">
        <v>34</v>
      </c>
      <c r="P33" s="150" t="str">
        <f>IF(R1&lt;&gt;"",TRANSPOSE(R1),"")</f>
        <v/>
      </c>
      <c r="Q33" s="151"/>
      <c r="R33" s="152"/>
    </row>
    <row r="34" spans="1:18" ht="16.5" thickBot="1">
      <c r="A34" s="44" t="s">
        <v>35</v>
      </c>
      <c r="B34" s="45" t="s">
        <v>36</v>
      </c>
      <c r="C34" s="46"/>
      <c r="D34" s="47"/>
      <c r="E34" s="47"/>
      <c r="F34" s="47"/>
      <c r="G34" s="66" t="s">
        <v>16</v>
      </c>
      <c r="H34" s="153" t="s">
        <v>39</v>
      </c>
      <c r="I34" s="154"/>
      <c r="J34" s="154"/>
      <c r="K34" s="154"/>
      <c r="L34" s="154"/>
      <c r="M34" s="155"/>
      <c r="N34" s="71" t="s">
        <v>16</v>
      </c>
      <c r="O34" s="138"/>
      <c r="P34" s="139"/>
      <c r="Q34" s="139"/>
      <c r="R34" s="140"/>
    </row>
    <row r="35" spans="1:18" ht="15.75">
      <c r="A35" s="48"/>
      <c r="B35" s="49"/>
      <c r="C35" s="107"/>
      <c r="D35" s="108"/>
      <c r="E35" s="108"/>
      <c r="F35" s="109"/>
      <c r="G35" s="67" t="str">
        <f>IF($A35&lt;&gt;"",$A35*$B35,"")</f>
        <v/>
      </c>
      <c r="H35" s="144"/>
      <c r="I35" s="108"/>
      <c r="J35" s="108"/>
      <c r="K35" s="108"/>
      <c r="L35" s="108"/>
      <c r="M35" s="109"/>
      <c r="N35" s="72"/>
      <c r="O35" s="156"/>
      <c r="P35" s="157"/>
      <c r="Q35" s="157"/>
      <c r="R35" s="158"/>
    </row>
    <row r="36" spans="1:18" ht="15.75">
      <c r="A36" s="50"/>
      <c r="B36" s="51"/>
      <c r="C36" s="101"/>
      <c r="D36" s="102"/>
      <c r="E36" s="102"/>
      <c r="F36" s="103"/>
      <c r="G36" s="68" t="str">
        <f t="shared" ref="G36:G51" si="3">IF($A36&lt;&gt;"",$A36*$B36,"")</f>
        <v/>
      </c>
      <c r="H36" s="118"/>
      <c r="I36" s="102"/>
      <c r="J36" s="102"/>
      <c r="K36" s="102"/>
      <c r="L36" s="102"/>
      <c r="M36" s="103"/>
      <c r="N36" s="73"/>
      <c r="O36" s="159"/>
      <c r="P36" s="160"/>
      <c r="Q36" s="160"/>
      <c r="R36" s="161"/>
    </row>
    <row r="37" spans="1:18" ht="15.75">
      <c r="A37" s="50"/>
      <c r="B37" s="51"/>
      <c r="C37" s="101"/>
      <c r="D37" s="102"/>
      <c r="E37" s="102"/>
      <c r="F37" s="103"/>
      <c r="G37" s="68" t="str">
        <f t="shared" si="3"/>
        <v/>
      </c>
      <c r="H37" s="118"/>
      <c r="I37" s="102"/>
      <c r="J37" s="102"/>
      <c r="K37" s="102"/>
      <c r="L37" s="102"/>
      <c r="M37" s="103"/>
      <c r="N37" s="73"/>
      <c r="O37" s="159"/>
      <c r="P37" s="160"/>
      <c r="Q37" s="160"/>
      <c r="R37" s="161"/>
    </row>
    <row r="38" spans="1:18" ht="15.75">
      <c r="A38" s="50"/>
      <c r="B38" s="51"/>
      <c r="C38" s="101"/>
      <c r="D38" s="102"/>
      <c r="E38" s="102"/>
      <c r="F38" s="103"/>
      <c r="G38" s="68" t="str">
        <f t="shared" si="3"/>
        <v/>
      </c>
      <c r="H38" s="118"/>
      <c r="I38" s="102"/>
      <c r="J38" s="102"/>
      <c r="K38" s="102"/>
      <c r="L38" s="102"/>
      <c r="M38" s="103"/>
      <c r="N38" s="73"/>
      <c r="O38" s="159"/>
      <c r="P38" s="160"/>
      <c r="Q38" s="160"/>
      <c r="R38" s="161"/>
    </row>
    <row r="39" spans="1:18" ht="16.5" thickBot="1">
      <c r="A39" s="50"/>
      <c r="B39" s="51"/>
      <c r="C39" s="101"/>
      <c r="D39" s="102"/>
      <c r="E39" s="102"/>
      <c r="F39" s="103"/>
      <c r="G39" s="68" t="str">
        <f t="shared" si="3"/>
        <v/>
      </c>
      <c r="H39" s="118"/>
      <c r="I39" s="102"/>
      <c r="J39" s="102"/>
      <c r="K39" s="102"/>
      <c r="L39" s="102"/>
      <c r="M39" s="103"/>
      <c r="N39" s="73"/>
      <c r="O39" s="162"/>
      <c r="P39" s="163"/>
      <c r="Q39" s="163"/>
      <c r="R39" s="164"/>
    </row>
    <row r="40" spans="1:18" ht="16.5" thickBot="1">
      <c r="A40" s="50"/>
      <c r="B40" s="51"/>
      <c r="C40" s="101"/>
      <c r="D40" s="102"/>
      <c r="E40" s="102"/>
      <c r="F40" s="103"/>
      <c r="G40" s="68" t="str">
        <f t="shared" si="3"/>
        <v/>
      </c>
      <c r="H40" s="118"/>
      <c r="I40" s="102"/>
      <c r="J40" s="102"/>
      <c r="K40" s="102"/>
      <c r="L40" s="102"/>
      <c r="M40" s="103"/>
      <c r="N40" s="73"/>
      <c r="O40" s="138" t="s">
        <v>37</v>
      </c>
      <c r="P40" s="139"/>
      <c r="Q40" s="139"/>
      <c r="R40" s="140"/>
    </row>
    <row r="41" spans="1:18" ht="16.5" thickBot="1">
      <c r="A41" s="50"/>
      <c r="B41" s="51"/>
      <c r="C41" s="101"/>
      <c r="D41" s="102"/>
      <c r="E41" s="102"/>
      <c r="F41" s="103"/>
      <c r="G41" s="68" t="str">
        <f t="shared" si="3"/>
        <v/>
      </c>
      <c r="H41" s="118"/>
      <c r="I41" s="102"/>
      <c r="J41" s="102"/>
      <c r="K41" s="102"/>
      <c r="L41" s="102"/>
      <c r="M41" s="103"/>
      <c r="N41" s="74"/>
      <c r="O41" s="141"/>
      <c r="P41" s="130"/>
      <c r="Q41" s="130"/>
      <c r="R41" s="131"/>
    </row>
    <row r="42" spans="1:18" ht="17.25" thickTop="1" thickBot="1">
      <c r="A42" s="50"/>
      <c r="B42" s="51"/>
      <c r="C42" s="101"/>
      <c r="D42" s="102"/>
      <c r="E42" s="102"/>
      <c r="F42" s="103"/>
      <c r="G42" s="68" t="str">
        <f t="shared" si="3"/>
        <v/>
      </c>
      <c r="H42" s="11" t="s">
        <v>38</v>
      </c>
      <c r="I42" s="52"/>
      <c r="J42" s="53"/>
      <c r="K42" s="53"/>
      <c r="L42" s="53"/>
      <c r="M42" s="54"/>
      <c r="N42" s="75">
        <f>SUM(N35:N41)</f>
        <v>0</v>
      </c>
      <c r="O42" s="132"/>
      <c r="P42" s="133"/>
      <c r="Q42" s="133"/>
      <c r="R42" s="134"/>
    </row>
    <row r="43" spans="1:18" ht="15.75">
      <c r="A43" s="50"/>
      <c r="B43" s="51"/>
      <c r="C43" s="101"/>
      <c r="D43" s="102"/>
      <c r="E43" s="102"/>
      <c r="F43" s="103"/>
      <c r="G43" s="68" t="str">
        <f t="shared" si="3"/>
        <v/>
      </c>
      <c r="H43" s="43" t="s">
        <v>23</v>
      </c>
      <c r="I43" s="55"/>
      <c r="J43" s="56"/>
      <c r="K43" s="56"/>
      <c r="L43" s="56"/>
      <c r="M43" s="56"/>
      <c r="N43" s="76"/>
      <c r="O43" s="132"/>
      <c r="P43" s="133"/>
      <c r="Q43" s="133"/>
      <c r="R43" s="134"/>
    </row>
    <row r="44" spans="1:18" ht="16.5" thickBot="1">
      <c r="A44" s="50"/>
      <c r="B44" s="51"/>
      <c r="C44" s="101"/>
      <c r="D44" s="102"/>
      <c r="E44" s="102"/>
      <c r="F44" s="103"/>
      <c r="G44" s="68" t="str">
        <f t="shared" si="3"/>
        <v/>
      </c>
      <c r="H44" s="57" t="s">
        <v>39</v>
      </c>
      <c r="I44" s="57"/>
      <c r="J44" s="58"/>
      <c r="K44" s="58"/>
      <c r="L44" s="142" t="s">
        <v>7</v>
      </c>
      <c r="M44" s="143"/>
      <c r="N44" s="77" t="s">
        <v>16</v>
      </c>
      <c r="O44" s="132"/>
      <c r="P44" s="133"/>
      <c r="Q44" s="133"/>
      <c r="R44" s="134"/>
    </row>
    <row r="45" spans="1:18" ht="15.75">
      <c r="A45" s="50"/>
      <c r="B45" s="51"/>
      <c r="C45" s="101"/>
      <c r="D45" s="102"/>
      <c r="E45" s="102"/>
      <c r="F45" s="103"/>
      <c r="G45" s="68" t="str">
        <f t="shared" si="3"/>
        <v/>
      </c>
      <c r="H45" s="144"/>
      <c r="I45" s="145"/>
      <c r="J45" s="145"/>
      <c r="K45" s="146"/>
      <c r="L45" s="147"/>
      <c r="M45" s="146"/>
      <c r="N45" s="72"/>
      <c r="O45" s="135"/>
      <c r="P45" s="136"/>
      <c r="Q45" s="136"/>
      <c r="R45" s="137"/>
    </row>
    <row r="46" spans="1:18" ht="16.5" thickBot="1">
      <c r="A46" s="50"/>
      <c r="B46" s="51"/>
      <c r="C46" s="101"/>
      <c r="D46" s="102"/>
      <c r="E46" s="102"/>
      <c r="F46" s="103"/>
      <c r="G46" s="68" t="str">
        <f t="shared" si="3"/>
        <v/>
      </c>
      <c r="H46" s="118"/>
      <c r="I46" s="119"/>
      <c r="J46" s="119"/>
      <c r="K46" s="120"/>
      <c r="L46" s="121"/>
      <c r="M46" s="120"/>
      <c r="N46" s="73"/>
      <c r="O46" s="126" t="s">
        <v>40</v>
      </c>
      <c r="P46" s="127"/>
      <c r="Q46" s="127"/>
      <c r="R46" s="128"/>
    </row>
    <row r="47" spans="1:18" ht="15.75">
      <c r="A47" s="50"/>
      <c r="B47" s="51"/>
      <c r="C47" s="101"/>
      <c r="D47" s="102"/>
      <c r="E47" s="102"/>
      <c r="F47" s="103"/>
      <c r="G47" s="68" t="str">
        <f t="shared" si="3"/>
        <v/>
      </c>
      <c r="H47" s="118"/>
      <c r="I47" s="119"/>
      <c r="J47" s="119"/>
      <c r="K47" s="120"/>
      <c r="L47" s="121"/>
      <c r="M47" s="120"/>
      <c r="N47" s="73"/>
      <c r="O47" s="129"/>
      <c r="P47" s="130"/>
      <c r="Q47" s="130"/>
      <c r="R47" s="131"/>
    </row>
    <row r="48" spans="1:18" ht="15.75">
      <c r="A48" s="50"/>
      <c r="B48" s="51"/>
      <c r="C48" s="101"/>
      <c r="D48" s="102"/>
      <c r="E48" s="102"/>
      <c r="F48" s="103"/>
      <c r="G48" s="68" t="str">
        <f t="shared" si="3"/>
        <v/>
      </c>
      <c r="H48" s="118"/>
      <c r="I48" s="119"/>
      <c r="J48" s="119"/>
      <c r="K48" s="120"/>
      <c r="L48" s="121"/>
      <c r="M48" s="120"/>
      <c r="N48" s="73"/>
      <c r="O48" s="132"/>
      <c r="P48" s="133"/>
      <c r="Q48" s="133"/>
      <c r="R48" s="134"/>
    </row>
    <row r="49" spans="1:18" ht="15.75">
      <c r="A49" s="50"/>
      <c r="B49" s="51"/>
      <c r="C49" s="101"/>
      <c r="D49" s="102"/>
      <c r="E49" s="102"/>
      <c r="F49" s="103"/>
      <c r="G49" s="68" t="str">
        <f t="shared" si="3"/>
        <v/>
      </c>
      <c r="H49" s="118"/>
      <c r="I49" s="119"/>
      <c r="J49" s="119"/>
      <c r="K49" s="120"/>
      <c r="L49" s="121"/>
      <c r="M49" s="120"/>
      <c r="N49" s="73"/>
      <c r="O49" s="132"/>
      <c r="P49" s="133"/>
      <c r="Q49" s="133"/>
      <c r="R49" s="134"/>
    </row>
    <row r="50" spans="1:18" ht="15.75">
      <c r="A50" s="50"/>
      <c r="B50" s="51"/>
      <c r="C50" s="101"/>
      <c r="D50" s="102"/>
      <c r="E50" s="102"/>
      <c r="F50" s="103"/>
      <c r="G50" s="68" t="str">
        <f t="shared" si="3"/>
        <v/>
      </c>
      <c r="H50" s="118"/>
      <c r="I50" s="119"/>
      <c r="J50" s="119"/>
      <c r="K50" s="120"/>
      <c r="L50" s="121"/>
      <c r="M50" s="120"/>
      <c r="N50" s="73"/>
      <c r="O50" s="132"/>
      <c r="P50" s="133"/>
      <c r="Q50" s="133"/>
      <c r="R50" s="134"/>
    </row>
    <row r="51" spans="1:18" ht="16.5" thickBot="1">
      <c r="A51" s="59"/>
      <c r="B51" s="49"/>
      <c r="C51" s="101"/>
      <c r="D51" s="102"/>
      <c r="E51" s="102"/>
      <c r="F51" s="103"/>
      <c r="G51" s="69" t="str">
        <f t="shared" si="3"/>
        <v/>
      </c>
      <c r="H51" s="122"/>
      <c r="I51" s="123"/>
      <c r="J51" s="123"/>
      <c r="K51" s="124"/>
      <c r="L51" s="125"/>
      <c r="M51" s="124"/>
      <c r="N51" s="78"/>
      <c r="O51" s="135"/>
      <c r="P51" s="136"/>
      <c r="Q51" s="136"/>
      <c r="R51" s="137"/>
    </row>
    <row r="52" spans="1:18" s="61" customFormat="1" ht="17.25" thickTop="1" thickBot="1">
      <c r="A52" s="110" t="s">
        <v>41</v>
      </c>
      <c r="B52" s="111"/>
      <c r="C52" s="60"/>
      <c r="D52" s="60"/>
      <c r="E52" s="60"/>
      <c r="F52" s="60"/>
      <c r="G52" s="70">
        <f>SUM(G35:G51)</f>
        <v>0</v>
      </c>
      <c r="H52" s="112" t="s">
        <v>42</v>
      </c>
      <c r="I52" s="113"/>
      <c r="J52" s="113"/>
      <c r="K52" s="113"/>
      <c r="L52" s="113"/>
      <c r="M52" s="114"/>
      <c r="N52" s="79">
        <f>SUM(N45:N51)</f>
        <v>0</v>
      </c>
      <c r="O52" s="115" t="s">
        <v>43</v>
      </c>
      <c r="P52" s="116"/>
      <c r="Q52" s="116"/>
      <c r="R52" s="117"/>
    </row>
    <row r="53" spans="1:18" ht="15.75" thickTop="1"/>
  </sheetData>
  <sheetProtection algorithmName="SHA-512" hashValue="23eqAoDIkCcwoJE8A19WBoBDepLtbNOtEAr982kxr9ZyG3lqmI0HhSO1MUx8X8XMgjRGkj5QL+AW3EKy+ktIAA==" saltValue="wZwHyJjd/+DY77waq3ZJ/A==" spinCount="100000" sheet="1"/>
  <protectedRanges>
    <protectedRange sqref="A35:F51 H35:N41 H45:K51 N45:N51 O35" name="Bereich3"/>
    <protectedRange sqref="A7:J31" name="Bereich2"/>
    <protectedRange sqref="R1 G2:H5 J2:N3 P1 B2:E3 C4:E5 J5:N5" name="Bereich1"/>
  </protectedRanges>
  <mergeCells count="107">
    <mergeCell ref="G4:H4"/>
    <mergeCell ref="J1:N1"/>
    <mergeCell ref="B2:E2"/>
    <mergeCell ref="G2:H2"/>
    <mergeCell ref="J2:N2"/>
    <mergeCell ref="G3:H3"/>
    <mergeCell ref="J3:N3"/>
    <mergeCell ref="I4:N4"/>
    <mergeCell ref="O6:Q6"/>
    <mergeCell ref="E6:H6"/>
    <mergeCell ref="E7:H7"/>
    <mergeCell ref="E8:H8"/>
    <mergeCell ref="O2:Q3"/>
    <mergeCell ref="E9:H9"/>
    <mergeCell ref="I5:N5"/>
    <mergeCell ref="G5:H5"/>
    <mergeCell ref="B3:E3"/>
    <mergeCell ref="B4:E4"/>
    <mergeCell ref="E10:H10"/>
    <mergeCell ref="E11:H11"/>
    <mergeCell ref="E12:H12"/>
    <mergeCell ref="O12:R12"/>
    <mergeCell ref="E13:H13"/>
    <mergeCell ref="Q13:R13"/>
    <mergeCell ref="E14:H14"/>
    <mergeCell ref="E15:H15"/>
    <mergeCell ref="E16:H16"/>
    <mergeCell ref="E17:H17"/>
    <mergeCell ref="E18:H18"/>
    <mergeCell ref="E19:H19"/>
    <mergeCell ref="E20:H20"/>
    <mergeCell ref="O20:R20"/>
    <mergeCell ref="E21:H21"/>
    <mergeCell ref="O21:R21"/>
    <mergeCell ref="E22:H22"/>
    <mergeCell ref="O22:R22"/>
    <mergeCell ref="E23:H23"/>
    <mergeCell ref="O23:R23"/>
    <mergeCell ref="E24:H24"/>
    <mergeCell ref="O24:R24"/>
    <mergeCell ref="E27:H27"/>
    <mergeCell ref="O27:R27"/>
    <mergeCell ref="E28:H28"/>
    <mergeCell ref="O28:R28"/>
    <mergeCell ref="O26:R26"/>
    <mergeCell ref="E25:H25"/>
    <mergeCell ref="O25:R25"/>
    <mergeCell ref="E29:H29"/>
    <mergeCell ref="O29:R29"/>
    <mergeCell ref="E30:H30"/>
    <mergeCell ref="O30:R30"/>
    <mergeCell ref="E31:H31"/>
    <mergeCell ref="O31:R31"/>
    <mergeCell ref="A32:J32"/>
    <mergeCell ref="O32:R32"/>
    <mergeCell ref="H33:N33"/>
    <mergeCell ref="P33:R33"/>
    <mergeCell ref="H34:M34"/>
    <mergeCell ref="O34:R34"/>
    <mergeCell ref="H35:M35"/>
    <mergeCell ref="O35:R39"/>
    <mergeCell ref="H36:M36"/>
    <mergeCell ref="H37:M37"/>
    <mergeCell ref="H38:M38"/>
    <mergeCell ref="H39:M39"/>
    <mergeCell ref="H40:M40"/>
    <mergeCell ref="O40:R40"/>
    <mergeCell ref="H41:M41"/>
    <mergeCell ref="O41:R45"/>
    <mergeCell ref="L44:M44"/>
    <mergeCell ref="H45:K45"/>
    <mergeCell ref="L45:M45"/>
    <mergeCell ref="H46:K46"/>
    <mergeCell ref="L46:M46"/>
    <mergeCell ref="O46:R46"/>
    <mergeCell ref="H47:K47"/>
    <mergeCell ref="L47:M47"/>
    <mergeCell ref="O47:R51"/>
    <mergeCell ref="H48:K48"/>
    <mergeCell ref="L48:M48"/>
    <mergeCell ref="H49:K49"/>
    <mergeCell ref="L49:M49"/>
    <mergeCell ref="A52:B52"/>
    <mergeCell ref="H52:M52"/>
    <mergeCell ref="O52:R52"/>
    <mergeCell ref="H50:K50"/>
    <mergeCell ref="L50:M50"/>
    <mergeCell ref="H51:K51"/>
    <mergeCell ref="L51:M51"/>
    <mergeCell ref="C45:F45"/>
    <mergeCell ref="C46:F46"/>
    <mergeCell ref="C35:F35"/>
    <mergeCell ref="C36:F36"/>
    <mergeCell ref="C37:F37"/>
    <mergeCell ref="C38:F38"/>
    <mergeCell ref="C39:F39"/>
    <mergeCell ref="C40:F40"/>
    <mergeCell ref="C47:F47"/>
    <mergeCell ref="C48:F48"/>
    <mergeCell ref="C49:F49"/>
    <mergeCell ref="C50:F50"/>
    <mergeCell ref="C51:F51"/>
    <mergeCell ref="E26:H26"/>
    <mergeCell ref="C41:F41"/>
    <mergeCell ref="C42:F42"/>
    <mergeCell ref="C43:F43"/>
    <mergeCell ref="C44:F44"/>
  </mergeCells>
  <pageMargins left="0.31496062992125984" right="7.874015748031496E-2" top="0.73977272727272725" bottom="0.2362204724409449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BLZ</vt:lpstr>
      <vt:lpstr>IBAN</vt:lpstr>
      <vt:lpstr>KNR</vt:lpstr>
      <vt:lpstr>KontoNr</vt:lpstr>
      <vt:lpstr>Tabelle1!Kostenbeifahrer</vt:lpstr>
      <vt:lpstr>Tabelle1!Kostenfahrer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Klaus-Dieter Keienburg</cp:lastModifiedBy>
  <cp:lastPrinted>2012-10-11T17:52:48Z</cp:lastPrinted>
  <dcterms:created xsi:type="dcterms:W3CDTF">2012-08-17T13:13:29Z</dcterms:created>
  <dcterms:modified xsi:type="dcterms:W3CDTF">2020-06-26T16:44:04Z</dcterms:modified>
</cp:coreProperties>
</file>